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040"/>
  </bookViews>
  <sheets>
    <sheet name="ACT" sheetId="3" r:id="rId1"/>
  </sheets>
  <definedNames>
    <definedName name="_xlnm._FilterDatabase" localSheetId="0" hidden="1">ACT!#REF!</definedName>
    <definedName name="_xlnm.Print_Area" localSheetId="0">ACT!$A$1:$C$85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B48" i="3"/>
  <c r="C48" i="3"/>
  <c r="C43" i="3"/>
  <c r="B43" i="3"/>
  <c r="C32" i="3"/>
  <c r="B32" i="3"/>
  <c r="C27" i="3"/>
  <c r="C66" i="3" s="1"/>
  <c r="B27" i="3"/>
  <c r="B66" i="3" s="1"/>
  <c r="C17" i="3"/>
  <c r="B17" i="3"/>
  <c r="C13" i="3"/>
  <c r="B13" i="3"/>
  <c r="C4" i="3"/>
  <c r="C24" i="3" s="1"/>
  <c r="B4" i="3"/>
  <c r="B24" i="3" s="1"/>
  <c r="C68" i="3" l="1"/>
  <c r="B68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<sst xmlns="http://schemas.openxmlformats.org/spreadsheetml/2006/main" count="58" uniqueCount="58">
  <si>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</si>
  <si>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</si>
  <si>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</si>
  <si>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</si>
  <si>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</si>
  <si>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</si>
  <si>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</si>
  <si>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</si>
  <si>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</si>
  <si>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</si>
  <si>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</si>
  <si>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</si>
  <si>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</si>
  <si>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</si>
  <si>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</si>
  <si>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</si>
  <si>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</si>
  <si>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</si>
  <si>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</si>
  <si>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</si>
  <si>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</si>
  <si>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</si>
  <si>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</si>
  <si>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</si>
  <si>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</si>
  <si>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</si>
  <si>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</si>
  <si>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</si>
  <si>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</si>
  <si>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</si>
  <si>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</si>
  <si>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</si>
  <si>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</si>
  <si>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</si>
  <si>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</si>
  <si>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</si>
  <si>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</si>
  <si>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</si>
  <si>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</si>
  <si>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</si>
  <si>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</si>
  <si>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</si>
  <si>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</si>
  <si>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</si>
  <si>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</si>
  <si>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</si>
  <si>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</si>
  <si>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</si>
  <si>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</si>
  <si>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</si>
  <si>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</si>
  <si>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</si>
  <si>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</si>
  <si>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</si>
  <si>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</si>
  <si>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</si>
  <si>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</si>
  <si>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 
Estado de Actividades
Del 01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</si>
</sst>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79</xdr:row>
      <xdr:rowOff>0</xdr:rowOff>
    </xdr:from>
    <xdr:to>
      <xdr:col>2</xdr:col>
      <xdr:colOff>781049</xdr:colOff>
      <xdr:row>84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857250" y="121634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992505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8298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tabSelected="1" view="pageBreakPreview" zoomScaleNormal="100" zoomScaleSheetLayoutView="100" workbookViewId="0">
      <selection activeCell="A4" sqref="A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12">
        <f>+SUM(B5:B11)</f>
        <v>1177957890.45</v>
      </c>
      <c r="C4" s="12">
        <f>+SUM(C5:C11)</f>
        <v>2388514880.5899997</v>
      </c>
    </row>
    <row r="5" spans="1:3" x14ac:dyDescent="0.2">
      <c r="A5" s="9" t="s">
        <v>1</v>
      </c>
      <c r="B5" s="13">
        <v>969221355.92999995</v>
      </c>
      <c r="C5" s="13">
        <v>1511721577.3699996</v>
      </c>
    </row>
    <row r="6" spans="1:3" x14ac:dyDescent="0.2">
      <c r="A6" s="9" t="s">
        <v>35</v>
      </c>
      <c r="B6" s="13">
        <v>0</v>
      </c>
      <c r="C6" s="13">
        <v>0</v>
      </c>
    </row>
    <row r="7" spans="1:3" x14ac:dyDescent="0.2">
      <c r="A7" s="9" t="s">
        <v>11</v>
      </c>
      <c r="B7" s="13">
        <v>0</v>
      </c>
      <c r="C7" s="13">
        <v>19293.98</v>
      </c>
    </row>
    <row r="8" spans="1:3" x14ac:dyDescent="0.2">
      <c r="A8" s="9" t="s">
        <v>2</v>
      </c>
      <c r="B8" s="13">
        <v>105752937.24000001</v>
      </c>
      <c r="C8" s="13">
        <v>419188221.82000005</v>
      </c>
    </row>
    <row r="9" spans="1:3" x14ac:dyDescent="0.2">
      <c r="A9" s="9" t="s">
        <v>47</v>
      </c>
      <c r="B9" s="13">
        <v>23158586.400000006</v>
      </c>
      <c r="C9" s="13">
        <v>89542773.979999989</v>
      </c>
    </row>
    <row r="10" spans="1:3" x14ac:dyDescent="0.2">
      <c r="A10" s="9" t="s">
        <v>48</v>
      </c>
      <c r="B10" s="13">
        <v>79825010.87999998</v>
      </c>
      <c r="C10" s="13">
        <v>368043013.43999994</v>
      </c>
    </row>
    <row r="11" spans="1:3" ht="11.25" customHeight="1" x14ac:dyDescent="0.2">
      <c r="A11" s="9" t="s">
        <v>49</v>
      </c>
      <c r="B11" s="13">
        <v>0</v>
      </c>
      <c r="C11" s="13">
        <v>0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50</v>
      </c>
      <c r="B13" s="12">
        <f>+SUM(B14:B15)</f>
        <v>1336982686.4000001</v>
      </c>
      <c r="C13" s="12">
        <f>+SUM(C14:C15)</f>
        <v>4249328193.9800014</v>
      </c>
    </row>
    <row r="14" spans="1:3" ht="22.5" x14ac:dyDescent="0.2">
      <c r="A14" s="9" t="s">
        <v>51</v>
      </c>
      <c r="B14" s="13">
        <v>1336982686.4000001</v>
      </c>
      <c r="C14" s="13">
        <v>4249328193.9800014</v>
      </c>
    </row>
    <row r="15" spans="1:3" ht="11.25" customHeight="1" x14ac:dyDescent="0.2">
      <c r="A15" s="9" t="s">
        <v>52</v>
      </c>
      <c r="B15" s="13">
        <v>0</v>
      </c>
      <c r="C15" s="13">
        <v>0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41</v>
      </c>
      <c r="B17" s="12">
        <f>+SUM(B18:B22)</f>
        <v>2210658.58</v>
      </c>
      <c r="C17" s="12">
        <f>+SUM(C18:C22)</f>
        <v>6579184.4299999997</v>
      </c>
    </row>
    <row r="18" spans="1:3" ht="11.25" customHeight="1" x14ac:dyDescent="0.2">
      <c r="A18" s="9" t="s">
        <v>36</v>
      </c>
      <c r="B18" s="13">
        <v>72196.679999999993</v>
      </c>
      <c r="C18" s="13">
        <v>0</v>
      </c>
    </row>
    <row r="19" spans="1:3" ht="11.25" customHeight="1" x14ac:dyDescent="0.2">
      <c r="A19" s="9" t="s">
        <v>12</v>
      </c>
      <c r="B19" s="13">
        <v>0</v>
      </c>
      <c r="C19" s="13">
        <v>0</v>
      </c>
    </row>
    <row r="20" spans="1:3" ht="11.25" customHeight="1" x14ac:dyDescent="0.2">
      <c r="A20" s="9" t="s">
        <v>13</v>
      </c>
      <c r="B20" s="13">
        <v>0</v>
      </c>
      <c r="C20" s="13">
        <v>486064.68</v>
      </c>
    </row>
    <row r="21" spans="1:3" ht="11.25" customHeight="1" x14ac:dyDescent="0.2">
      <c r="A21" s="9" t="s">
        <v>14</v>
      </c>
      <c r="B21" s="13">
        <v>0</v>
      </c>
      <c r="C21" s="13">
        <v>0</v>
      </c>
    </row>
    <row r="22" spans="1:3" ht="11.25" customHeight="1" x14ac:dyDescent="0.2">
      <c r="A22" s="9" t="s">
        <v>15</v>
      </c>
      <c r="B22" s="13">
        <v>2138461.9</v>
      </c>
      <c r="C22" s="13">
        <v>6093119.75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9</v>
      </c>
      <c r="B24" s="12">
        <f>+B4+B13+B17</f>
        <v>2517151235.4300003</v>
      </c>
      <c r="C24" s="12">
        <f>+C4+C13+C17</f>
        <v>6644422259.0000019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8</v>
      </c>
      <c r="B26" s="14"/>
      <c r="C26" s="14"/>
    </row>
    <row r="27" spans="1:3" ht="11.25" customHeight="1" x14ac:dyDescent="0.2">
      <c r="A27" s="8" t="s">
        <v>42</v>
      </c>
      <c r="B27" s="12">
        <f>+SUM(B28:B30)</f>
        <v>772304974.44999981</v>
      </c>
      <c r="C27" s="12">
        <f>+SUM(C28:C30)</f>
        <v>4127011281.2700005</v>
      </c>
    </row>
    <row r="28" spans="1:3" ht="11.25" customHeight="1" x14ac:dyDescent="0.2">
      <c r="A28" s="9" t="s">
        <v>37</v>
      </c>
      <c r="B28" s="13">
        <v>578573772.52999985</v>
      </c>
      <c r="C28" s="13">
        <v>2614965736.2300005</v>
      </c>
    </row>
    <row r="29" spans="1:3" ht="11.25" customHeight="1" x14ac:dyDescent="0.2">
      <c r="A29" s="9" t="s">
        <v>16</v>
      </c>
      <c r="B29" s="13">
        <v>60467869.159999989</v>
      </c>
      <c r="C29" s="13">
        <v>326134399.58999979</v>
      </c>
    </row>
    <row r="30" spans="1:3" ht="11.25" customHeight="1" x14ac:dyDescent="0.2">
      <c r="A30" s="9" t="s">
        <v>17</v>
      </c>
      <c r="B30" s="13">
        <v>133263332.76000001</v>
      </c>
      <c r="C30" s="13">
        <v>1185911145.4500003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53</v>
      </c>
      <c r="B32" s="12">
        <f>+SUM(B33:B41)</f>
        <v>285388298.84000003</v>
      </c>
      <c r="C32" s="12">
        <f>+SUM(C33:C41)</f>
        <v>963304297.54000008</v>
      </c>
    </row>
    <row r="33" spans="1:3" ht="11.25" customHeight="1" x14ac:dyDescent="0.2">
      <c r="A33" s="9" t="s">
        <v>18</v>
      </c>
      <c r="B33" s="13">
        <v>0</v>
      </c>
      <c r="C33" s="13">
        <v>1326691.6599999999</v>
      </c>
    </row>
    <row r="34" spans="1:3" ht="11.25" customHeight="1" x14ac:dyDescent="0.2">
      <c r="A34" s="9" t="s">
        <v>19</v>
      </c>
      <c r="B34" s="13">
        <v>267827281.06</v>
      </c>
      <c r="C34" s="13">
        <v>768658257.4000001</v>
      </c>
    </row>
    <row r="35" spans="1:3" ht="11.25" customHeight="1" x14ac:dyDescent="0.2">
      <c r="A35" s="9" t="s">
        <v>20</v>
      </c>
      <c r="B35" s="13">
        <v>11459726.939999999</v>
      </c>
      <c r="C35" s="13">
        <v>69132166.849999994</v>
      </c>
    </row>
    <row r="36" spans="1:3" ht="11.25" customHeight="1" x14ac:dyDescent="0.2">
      <c r="A36" s="9" t="s">
        <v>21</v>
      </c>
      <c r="B36" s="13">
        <v>4786307.17</v>
      </c>
      <c r="C36" s="13">
        <v>122928187.09</v>
      </c>
    </row>
    <row r="37" spans="1:3" ht="11.25" customHeight="1" x14ac:dyDescent="0.2">
      <c r="A37" s="9" t="s">
        <v>22</v>
      </c>
      <c r="B37" s="13">
        <v>329773.92</v>
      </c>
      <c r="C37" s="13">
        <v>1230958.54</v>
      </c>
    </row>
    <row r="38" spans="1:3" ht="11.25" customHeight="1" x14ac:dyDescent="0.2">
      <c r="A38" s="9" t="s">
        <v>23</v>
      </c>
      <c r="B38" s="13">
        <v>0</v>
      </c>
      <c r="C38" s="13">
        <v>0</v>
      </c>
    </row>
    <row r="39" spans="1:3" ht="11.25" customHeight="1" x14ac:dyDescent="0.2">
      <c r="A39" s="9" t="s">
        <v>24</v>
      </c>
      <c r="B39" s="13">
        <v>0</v>
      </c>
      <c r="C39" s="13">
        <v>0</v>
      </c>
    </row>
    <row r="40" spans="1:3" ht="11.25" customHeight="1" x14ac:dyDescent="0.2">
      <c r="A40" s="9" t="s">
        <v>6</v>
      </c>
      <c r="B40" s="13">
        <v>0</v>
      </c>
      <c r="C40" s="13">
        <v>0</v>
      </c>
    </row>
    <row r="41" spans="1:3" ht="11.25" customHeight="1" x14ac:dyDescent="0.2">
      <c r="A41" s="9" t="s">
        <v>25</v>
      </c>
      <c r="B41" s="13">
        <v>985209.75</v>
      </c>
      <c r="C41" s="13">
        <v>28036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10</v>
      </c>
      <c r="B43" s="12">
        <f>+SUM(B44:B46)</f>
        <v>0</v>
      </c>
      <c r="C43" s="12">
        <f>+SUM(C44:C46)</f>
        <v>0</v>
      </c>
    </row>
    <row r="44" spans="1:3" ht="11.25" customHeight="1" x14ac:dyDescent="0.2">
      <c r="A44" s="9" t="s">
        <v>3</v>
      </c>
      <c r="B44" s="13">
        <v>0</v>
      </c>
      <c r="C44" s="13">
        <v>0</v>
      </c>
    </row>
    <row r="45" spans="1:3" ht="11.25" customHeight="1" x14ac:dyDescent="0.2">
      <c r="A45" s="9" t="s">
        <v>4</v>
      </c>
      <c r="B45" s="13">
        <v>0</v>
      </c>
      <c r="C45" s="13">
        <v>0</v>
      </c>
    </row>
    <row r="46" spans="1:3" ht="11.25" customHeight="1" x14ac:dyDescent="0.2">
      <c r="A46" s="9" t="s">
        <v>5</v>
      </c>
      <c r="B46" s="13">
        <v>0</v>
      </c>
      <c r="C46" s="13">
        <v>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43</v>
      </c>
      <c r="B48" s="12">
        <f>+SUM(B49:B53)</f>
        <v>16034561.789999999</v>
      </c>
      <c r="C48" s="12">
        <f>+SUM(C49:C53)</f>
        <v>55291272.619999997</v>
      </c>
    </row>
    <row r="49" spans="1:3" ht="11.25" customHeight="1" x14ac:dyDescent="0.2">
      <c r="A49" s="9" t="s">
        <v>26</v>
      </c>
      <c r="B49" s="13">
        <v>16034561.789999999</v>
      </c>
      <c r="C49" s="13">
        <v>55200975.609999999</v>
      </c>
    </row>
    <row r="50" spans="1:3" ht="11.25" customHeight="1" x14ac:dyDescent="0.2">
      <c r="A50" s="9" t="s">
        <v>27</v>
      </c>
      <c r="B50" s="13">
        <v>0</v>
      </c>
      <c r="C50" s="13">
        <v>0</v>
      </c>
    </row>
    <row r="51" spans="1:3" ht="11.25" customHeight="1" x14ac:dyDescent="0.2">
      <c r="A51" s="9" t="s">
        <v>28</v>
      </c>
      <c r="B51" s="13">
        <v>0</v>
      </c>
      <c r="C51" s="13">
        <v>90297.01</v>
      </c>
    </row>
    <row r="52" spans="1:3" ht="11.25" customHeight="1" x14ac:dyDescent="0.2">
      <c r="A52" s="9" t="s">
        <v>29</v>
      </c>
      <c r="B52" s="13">
        <v>0</v>
      </c>
      <c r="C52" s="13">
        <v>0</v>
      </c>
    </row>
    <row r="53" spans="1:3" ht="11.25" customHeight="1" x14ac:dyDescent="0.2">
      <c r="A53" s="9" t="s">
        <v>30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44</v>
      </c>
      <c r="B55" s="12">
        <f>+SUM(B56:B61)</f>
        <v>59963267.530000009</v>
      </c>
      <c r="C55" s="12">
        <f>+SUM(C56:C61)</f>
        <v>339353611.65999997</v>
      </c>
    </row>
    <row r="56" spans="1:3" ht="11.25" customHeight="1" x14ac:dyDescent="0.2">
      <c r="A56" s="9" t="s">
        <v>31</v>
      </c>
      <c r="B56" s="13">
        <v>55558003.150000006</v>
      </c>
      <c r="C56" s="13">
        <v>319063708.44999993</v>
      </c>
    </row>
    <row r="57" spans="1:3" ht="11.25" customHeight="1" x14ac:dyDescent="0.2">
      <c r="A57" s="9" t="s">
        <v>7</v>
      </c>
      <c r="B57" s="13">
        <v>0</v>
      </c>
      <c r="C57" s="13">
        <v>0</v>
      </c>
    </row>
    <row r="58" spans="1:3" ht="11.25" customHeight="1" x14ac:dyDescent="0.2">
      <c r="A58" s="9" t="s">
        <v>32</v>
      </c>
      <c r="B58" s="13">
        <v>334.93</v>
      </c>
      <c r="C58" s="13">
        <v>41543.480000000003</v>
      </c>
    </row>
    <row r="59" spans="1:3" ht="11.25" customHeight="1" x14ac:dyDescent="0.2">
      <c r="A59" s="9" t="s">
        <v>54</v>
      </c>
      <c r="B59" s="13">
        <v>0</v>
      </c>
      <c r="C59" s="13">
        <v>0</v>
      </c>
    </row>
    <row r="60" spans="1:3" ht="11.25" customHeight="1" x14ac:dyDescent="0.2">
      <c r="A60" s="9" t="s">
        <v>33</v>
      </c>
      <c r="B60" s="13">
        <v>3635000</v>
      </c>
      <c r="C60" s="13">
        <v>13350000</v>
      </c>
    </row>
    <row r="61" spans="1:3" ht="11.25" customHeight="1" x14ac:dyDescent="0.2">
      <c r="A61" s="9" t="s">
        <v>34</v>
      </c>
      <c r="B61" s="13">
        <v>769929.45</v>
      </c>
      <c r="C61" s="13">
        <v>6898359.7299999995</v>
      </c>
    </row>
    <row r="62" spans="1:3" ht="11.25" customHeight="1" x14ac:dyDescent="0.2">
      <c r="A62" s="9"/>
      <c r="B62" s="14"/>
      <c r="C62" s="14"/>
    </row>
    <row r="63" spans="1:3" ht="11.25" customHeight="1" x14ac:dyDescent="0.2">
      <c r="A63" s="8" t="s">
        <v>40</v>
      </c>
      <c r="B63" s="12">
        <f>+SUM(B64)</f>
        <v>4957006.76</v>
      </c>
      <c r="C63" s="12">
        <f>+SUM(C64)</f>
        <v>650304848.80000007</v>
      </c>
    </row>
    <row r="64" spans="1:3" ht="11.25" customHeight="1" x14ac:dyDescent="0.2">
      <c r="A64" s="9" t="s">
        <v>38</v>
      </c>
      <c r="B64" s="13">
        <v>4957006.76</v>
      </c>
      <c r="C64" s="13">
        <v>650304848.80000007</v>
      </c>
    </row>
    <row r="65" spans="1:3" ht="11.25" customHeight="1" x14ac:dyDescent="0.2">
      <c r="A65" s="10"/>
      <c r="B65" s="14"/>
      <c r="C65" s="14"/>
    </row>
    <row r="66" spans="1:3" ht="11.25" customHeight="1" x14ac:dyDescent="0.2">
      <c r="A66" s="6" t="s">
        <v>45</v>
      </c>
      <c r="B66" s="12">
        <f>+B27+B32+B43+B48+B55+B63</f>
        <v>1138648109.3699999</v>
      </c>
      <c r="C66" s="12">
        <f>+C27+C32+C43+C48+C55+C63</f>
        <v>6135265311.8900003</v>
      </c>
    </row>
    <row r="67" spans="1:3" ht="11.25" customHeight="1" x14ac:dyDescent="0.2">
      <c r="A67" s="11"/>
      <c r="B67" s="14"/>
      <c r="C67" s="14"/>
    </row>
    <row r="68" spans="1:3" s="2" customFormat="1" x14ac:dyDescent="0.2">
      <c r="A68" s="6" t="s">
        <v>39</v>
      </c>
      <c r="B68" s="12">
        <f>+B24-B66</f>
        <v>1378503126.0600004</v>
      </c>
      <c r="C68" s="12">
        <f>+C24-C66</f>
        <v>509156947.11000156</v>
      </c>
    </row>
    <row r="69" spans="1:3" s="2" customFormat="1" x14ac:dyDescent="0.2">
      <c r="A69" s="10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2021-02-11T18:41:48Z</cp:lastPrinted>
  <dcterms:created xsi:type="dcterms:W3CDTF">2012-12-11T20:29:16Z</dcterms:created>
  <dcterms:modified xsi:type="dcterms:W3CDTF">2022-05-02T16:00:52Z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